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<sst xmlns="http://schemas.openxmlformats.org/spreadsheetml/2006/main" count="42" uniqueCount="41">
  <si>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附件1：</t>
  </si>
  <si>
    <t>2017年连片特困地区乡村教师
生活补助实施情况表</t>
  </si>
  <si>
    <t xml:space="preserve"> </t>
  </si>
  <si>
    <t>序号</t>
  </si>
  <si>
    <t>省份</t>
  </si>
  <si>
    <r>
      <t xml:space="preserve">实施县数
</t>
    </r>
    <r>
      <rPr>
        <b/>
        <sz val="10"/>
        <color indexed="8"/>
        <rFont val="仿宋"/>
        <family val="3"/>
      </rPr>
      <t>(个）</t>
    </r>
  </si>
  <si>
    <t>乡村学校(所）</t>
  </si>
  <si>
    <t>乡村教师（万人）</t>
  </si>
  <si>
    <t>支出资金</t>
  </si>
  <si>
    <t>学校
总数</t>
  </si>
  <si>
    <t>覆盖
校数</t>
  </si>
  <si>
    <t>所占
比例</t>
  </si>
  <si>
    <t>教师
总数</t>
  </si>
  <si>
    <t>覆盖
教师数</t>
  </si>
  <si>
    <r>
      <t xml:space="preserve">人均    补助
</t>
    </r>
    <r>
      <rPr>
        <b/>
        <sz val="6"/>
        <color indexed="8"/>
        <rFont val="仿宋"/>
        <family val="3"/>
      </rPr>
      <t>（元/月/人）</t>
    </r>
  </si>
  <si>
    <t>资金
总额
（万元）</t>
  </si>
  <si>
    <t>总计</t>
  </si>
  <si>
    <t>新疆兵团</t>
  </si>
  <si>
    <t>宁夏</t>
  </si>
  <si>
    <t>云南</t>
  </si>
  <si>
    <t>四川</t>
  </si>
  <si>
    <t>陕西</t>
  </si>
  <si>
    <t>青海</t>
  </si>
  <si>
    <t>湖南</t>
  </si>
  <si>
    <t>吉林</t>
  </si>
  <si>
    <t>湖北</t>
  </si>
  <si>
    <t>山西</t>
  </si>
  <si>
    <t>甘肃</t>
  </si>
  <si>
    <t>江西</t>
  </si>
  <si>
    <t>重庆</t>
  </si>
  <si>
    <t>西藏</t>
  </si>
  <si>
    <t>河北</t>
  </si>
  <si>
    <t>内蒙古</t>
  </si>
  <si>
    <t>广西</t>
  </si>
  <si>
    <t>贵州</t>
  </si>
  <si>
    <t>河南</t>
  </si>
  <si>
    <t>安徽</t>
  </si>
  <si>
    <t>黑龙江</t>
  </si>
  <si>
    <t>新疆</t>
  </si>
  <si>
    <t>注1：实施县包括689个集中连片特困地区县和新疆生产建设兵团36个团场。</t>
  </si>
  <si>
    <t xml:space="preserve">注2：本表“人均补助”项按“资金总额÷教师数÷12”计算，与各省实际人均补助额存在一定差距。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</si>
</sst>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color indexed="8"/>
      <name val="仿宋"/>
      <family val="3"/>
    </font>
    <font>
      <b/>
      <sz val="6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sz val="16"/>
      <color theme="1"/>
      <name val="黑体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1" applyNumberFormat="0" applyAlignment="0" applyProtection="0"/>
    <xf numFmtId="0" fontId="6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10" borderId="0" applyNumberFormat="0" applyBorder="0" applyAlignment="0" applyProtection="0"/>
    <xf numFmtId="0" fontId="17" fillId="0" borderId="5" applyNumberFormat="0" applyFill="0" applyAlignment="0" applyProtection="0"/>
    <xf numFmtId="0" fontId="12" fillId="11" borderId="0" applyNumberFormat="0" applyBorder="0" applyAlignment="0" applyProtection="0"/>
    <xf numFmtId="0" fontId="11" fillId="5" borderId="6" applyNumberFormat="0" applyAlignment="0" applyProtection="0"/>
    <xf numFmtId="0" fontId="21" fillId="5" borderId="1" applyNumberFormat="0" applyAlignment="0" applyProtection="0"/>
    <xf numFmtId="0" fontId="9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2" fillId="14" borderId="0" applyNumberFormat="0" applyBorder="0" applyAlignment="0" applyProtection="0"/>
    <xf numFmtId="0" fontId="25" fillId="0" borderId="8" applyNumberFormat="0" applyFill="0" applyAlignment="0" applyProtection="0"/>
    <xf numFmtId="0" fontId="6" fillId="15" borderId="0" applyNumberFormat="0" applyBorder="0" applyAlignment="0" applyProtection="0"/>
    <xf numFmtId="0" fontId="15" fillId="0" borderId="9" applyNumberFormat="0" applyFill="0" applyAlignment="0" applyProtection="0"/>
    <xf numFmtId="0" fontId="26" fillId="3" borderId="0" applyNumberFormat="0" applyBorder="0" applyAlignment="0" applyProtection="0"/>
    <xf numFmtId="0" fontId="6" fillId="9" borderId="0" applyNumberFormat="0" applyBorder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16" fillId="11" borderId="0" applyNumberFormat="0" applyBorder="0" applyAlignment="0" applyProtection="0"/>
    <xf numFmtId="0" fontId="11" fillId="5" borderId="6" applyNumberFormat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2" fillId="20" borderId="0" applyNumberFormat="0" applyBorder="0" applyAlignment="0" applyProtection="0"/>
    <xf numFmtId="0" fontId="6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9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3" borderId="0" applyNumberFormat="0" applyBorder="0" applyAlignment="0" applyProtection="0"/>
    <xf numFmtId="0" fontId="15" fillId="0" borderId="9" applyNumberFormat="0" applyFill="0" applyAlignment="0" applyProtection="0"/>
    <xf numFmtId="0" fontId="27" fillId="12" borderId="7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0" fillId="4" borderId="1" applyNumberFormat="0" applyAlignment="0" applyProtection="0"/>
    <xf numFmtId="0" fontId="6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9" fontId="35" fillId="0" borderId="12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10" fontId="36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94" applyFont="1" applyBorder="1" applyAlignment="1">
      <alignment horizontal="center" vertical="center"/>
      <protection/>
    </xf>
    <xf numFmtId="9" fontId="36" fillId="0" borderId="12" xfId="0" applyNumberFormat="1" applyFont="1" applyFill="1" applyBorder="1" applyAlignment="1">
      <alignment horizontal="center" vertical="center" wrapText="1"/>
    </xf>
    <xf numFmtId="49" fontId="0" fillId="0" borderId="12" xfId="94" applyNumberFormat="1" applyFont="1" applyBorder="1" applyAlignment="1">
      <alignment horizontal="center" vertical="center" wrapText="1"/>
      <protection/>
    </xf>
    <xf numFmtId="0" fontId="0" fillId="0" borderId="12" xfId="94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36" fillId="0" borderId="12" xfId="0" applyNumberFormat="1" applyFont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百分比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15" xfId="92"/>
    <cellStyle name="常规 15 2" xfId="93"/>
    <cellStyle name="常规 2" xfId="94"/>
    <cellStyle name="常规 2 2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5.75390625" style="2" customWidth="1"/>
    <col min="2" max="2" width="7.25390625" style="2" customWidth="1"/>
    <col min="3" max="3" width="6.125" style="2" customWidth="1"/>
    <col min="4" max="5" width="7.50390625" style="2" bestFit="1" customWidth="1"/>
    <col min="6" max="6" width="10.00390625" style="3" customWidth="1"/>
    <col min="7" max="8" width="8.50390625" style="2" bestFit="1" customWidth="1"/>
    <col min="9" max="9" width="9.875" style="3" customWidth="1"/>
    <col min="10" max="10" width="8.50390625" style="2" bestFit="1" customWidth="1"/>
    <col min="11" max="11" width="9.50390625" style="2" bestFit="1" customWidth="1"/>
  </cols>
  <sheetData>
    <row r="1" ht="39.75" customHeight="1">
      <c r="A1" s="4" t="s">
        <v>0</v>
      </c>
    </row>
    <row r="2" spans="1:1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6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1.5" customHeight="1">
      <c r="A4" s="7" t="s">
        <v>3</v>
      </c>
      <c r="B4" s="7" t="s">
        <v>4</v>
      </c>
      <c r="C4" s="7" t="s">
        <v>5</v>
      </c>
      <c r="D4" s="8" t="s">
        <v>6</v>
      </c>
      <c r="E4" s="8"/>
      <c r="F4" s="8"/>
      <c r="G4" s="8" t="s">
        <v>7</v>
      </c>
      <c r="H4" s="8"/>
      <c r="I4" s="8"/>
      <c r="J4" s="8" t="s">
        <v>8</v>
      </c>
      <c r="K4" s="8"/>
    </row>
    <row r="5" spans="1:11" ht="48.75" customHeight="1">
      <c r="A5" s="9"/>
      <c r="B5" s="9"/>
      <c r="C5" s="9"/>
      <c r="D5" s="8" t="s">
        <v>9</v>
      </c>
      <c r="E5" s="8" t="s">
        <v>10</v>
      </c>
      <c r="F5" s="10" t="s">
        <v>11</v>
      </c>
      <c r="G5" s="8" t="s">
        <v>12</v>
      </c>
      <c r="H5" s="8" t="s">
        <v>13</v>
      </c>
      <c r="I5" s="10" t="s">
        <v>11</v>
      </c>
      <c r="J5" s="9" t="s">
        <v>14</v>
      </c>
      <c r="K5" s="8" t="s">
        <v>15</v>
      </c>
    </row>
    <row r="6" spans="1:11" ht="20.25" customHeight="1">
      <c r="A6" s="11" t="s">
        <v>16</v>
      </c>
      <c r="B6" s="12"/>
      <c r="C6" s="13">
        <f>SUM(C7:C28)</f>
        <v>725</v>
      </c>
      <c r="D6" s="13">
        <f>SUM(D7:D28)</f>
        <v>84749</v>
      </c>
      <c r="E6" s="13">
        <f>SUM(E7:E28)</f>
        <v>82516</v>
      </c>
      <c r="F6" s="14">
        <f aca="true" t="shared" si="0" ref="F6:F28">E6/D6</f>
        <v>0.9736516065086314</v>
      </c>
      <c r="G6" s="13">
        <f>SUM(G7:G28)</f>
        <v>131.92000000000002</v>
      </c>
      <c r="H6" s="13">
        <f>SUM(H7:H28)</f>
        <v>127.18</v>
      </c>
      <c r="I6" s="14">
        <f aca="true" t="shared" si="1" ref="I6:I28">H6/G6</f>
        <v>0.9640691328077622</v>
      </c>
      <c r="J6" s="23">
        <f aca="true" t="shared" si="2" ref="J6:J28">K6/H6/12</f>
        <v>322.40525239817583</v>
      </c>
      <c r="K6" s="23">
        <f>SUM(K7:K28)</f>
        <v>492042</v>
      </c>
    </row>
    <row r="7" spans="1:11" ht="20.25" customHeight="1">
      <c r="A7" s="15">
        <v>1</v>
      </c>
      <c r="B7" s="16" t="s">
        <v>17</v>
      </c>
      <c r="C7" s="17">
        <v>36</v>
      </c>
      <c r="D7" s="17">
        <v>50</v>
      </c>
      <c r="E7" s="17">
        <v>50</v>
      </c>
      <c r="F7" s="18">
        <f t="shared" si="0"/>
        <v>1</v>
      </c>
      <c r="G7" s="19">
        <v>0.6</v>
      </c>
      <c r="H7" s="20">
        <v>0.6</v>
      </c>
      <c r="I7" s="14">
        <f t="shared" si="1"/>
        <v>1</v>
      </c>
      <c r="J7" s="24">
        <f t="shared" si="2"/>
        <v>569.3055555555555</v>
      </c>
      <c r="K7" s="17">
        <v>4099</v>
      </c>
    </row>
    <row r="8" spans="1:11" ht="20.25" customHeight="1">
      <c r="A8" s="15">
        <v>2</v>
      </c>
      <c r="B8" s="21" t="s">
        <v>18</v>
      </c>
      <c r="C8" s="17">
        <v>7</v>
      </c>
      <c r="D8" s="17">
        <v>1186</v>
      </c>
      <c r="E8" s="17">
        <v>1107</v>
      </c>
      <c r="F8" s="18">
        <f t="shared" si="0"/>
        <v>0.9333895446880269</v>
      </c>
      <c r="G8" s="19">
        <v>1.26</v>
      </c>
      <c r="H8" s="20">
        <v>1.17</v>
      </c>
      <c r="I8" s="14">
        <f t="shared" si="1"/>
        <v>0.9285714285714285</v>
      </c>
      <c r="J8" s="24">
        <f t="shared" si="2"/>
        <v>554.9145299145299</v>
      </c>
      <c r="K8" s="17">
        <v>7791</v>
      </c>
    </row>
    <row r="9" spans="1:11" s="1" customFormat="1" ht="20.25" customHeight="1">
      <c r="A9" s="15">
        <v>3</v>
      </c>
      <c r="B9" s="21" t="s">
        <v>19</v>
      </c>
      <c r="C9" s="17">
        <v>85</v>
      </c>
      <c r="D9" s="17">
        <v>10754</v>
      </c>
      <c r="E9" s="17">
        <v>9647</v>
      </c>
      <c r="F9" s="18">
        <f t="shared" si="0"/>
        <v>0.8970615584898642</v>
      </c>
      <c r="G9" s="19">
        <v>16.13</v>
      </c>
      <c r="H9" s="19">
        <v>13.47</v>
      </c>
      <c r="I9" s="14">
        <f t="shared" si="1"/>
        <v>0.8350898946063237</v>
      </c>
      <c r="J9" s="24">
        <f t="shared" si="2"/>
        <v>523.1316505815392</v>
      </c>
      <c r="K9" s="17">
        <v>84559</v>
      </c>
    </row>
    <row r="10" spans="1:11" ht="20.25" customHeight="1">
      <c r="A10" s="15">
        <v>4</v>
      </c>
      <c r="B10" s="21" t="s">
        <v>20</v>
      </c>
      <c r="C10" s="17">
        <v>61</v>
      </c>
      <c r="D10" s="17">
        <v>4962</v>
      </c>
      <c r="E10" s="17">
        <v>4863</v>
      </c>
      <c r="F10" s="18">
        <f t="shared" si="0"/>
        <v>0.9800483675937122</v>
      </c>
      <c r="G10" s="19">
        <v>5.68</v>
      </c>
      <c r="H10" s="20">
        <v>5.61</v>
      </c>
      <c r="I10" s="14">
        <f t="shared" si="1"/>
        <v>0.9876760563380282</v>
      </c>
      <c r="J10" s="24">
        <f t="shared" si="2"/>
        <v>451.48544266191317</v>
      </c>
      <c r="K10" s="17">
        <v>30394</v>
      </c>
    </row>
    <row r="11" spans="1:11" ht="20.25" customHeight="1">
      <c r="A11" s="15">
        <v>5</v>
      </c>
      <c r="B11" s="21" t="s">
        <v>21</v>
      </c>
      <c r="C11" s="17">
        <v>43</v>
      </c>
      <c r="D11" s="17">
        <v>3129</v>
      </c>
      <c r="E11" s="17">
        <v>3128</v>
      </c>
      <c r="F11" s="18">
        <f t="shared" si="0"/>
        <v>0.9996804090763822</v>
      </c>
      <c r="G11" s="19">
        <v>5.77</v>
      </c>
      <c r="H11" s="20">
        <v>5.77</v>
      </c>
      <c r="I11" s="14">
        <f t="shared" si="1"/>
        <v>1</v>
      </c>
      <c r="J11" s="24">
        <f t="shared" si="2"/>
        <v>411.27960716348935</v>
      </c>
      <c r="K11" s="17">
        <v>28477</v>
      </c>
    </row>
    <row r="12" spans="1:11" ht="20.25" customHeight="1">
      <c r="A12" s="15">
        <v>6</v>
      </c>
      <c r="B12" s="21" t="s">
        <v>22</v>
      </c>
      <c r="C12" s="17">
        <v>39</v>
      </c>
      <c r="D12" s="17">
        <v>1451</v>
      </c>
      <c r="E12" s="17">
        <v>1445</v>
      </c>
      <c r="F12" s="18">
        <f t="shared" si="0"/>
        <v>0.9958649207443143</v>
      </c>
      <c r="G12" s="19">
        <v>1.83</v>
      </c>
      <c r="H12" s="20">
        <v>1.83</v>
      </c>
      <c r="I12" s="14">
        <f t="shared" si="1"/>
        <v>1</v>
      </c>
      <c r="J12" s="24">
        <f t="shared" si="2"/>
        <v>404.5992714025501</v>
      </c>
      <c r="K12" s="17">
        <v>8885</v>
      </c>
    </row>
    <row r="13" spans="1:11" ht="20.25" customHeight="1">
      <c r="A13" s="15">
        <v>7</v>
      </c>
      <c r="B13" s="21" t="s">
        <v>23</v>
      </c>
      <c r="C13" s="17">
        <v>37</v>
      </c>
      <c r="D13" s="17">
        <v>6245</v>
      </c>
      <c r="E13" s="17">
        <v>6112</v>
      </c>
      <c r="F13" s="18">
        <f t="shared" si="0"/>
        <v>0.978702962369896</v>
      </c>
      <c r="G13" s="19">
        <v>9.76</v>
      </c>
      <c r="H13" s="20">
        <v>9.2</v>
      </c>
      <c r="I13" s="18">
        <f t="shared" si="1"/>
        <v>0.9426229508196721</v>
      </c>
      <c r="J13" s="23">
        <f t="shared" si="2"/>
        <v>398.91304347826093</v>
      </c>
      <c r="K13" s="17">
        <v>44040</v>
      </c>
    </row>
    <row r="14" spans="1:11" ht="20.25" customHeight="1">
      <c r="A14" s="15">
        <v>8</v>
      </c>
      <c r="B14" s="21" t="s">
        <v>24</v>
      </c>
      <c r="C14" s="17">
        <v>3</v>
      </c>
      <c r="D14" s="17">
        <v>245</v>
      </c>
      <c r="E14" s="17">
        <v>245</v>
      </c>
      <c r="F14" s="18">
        <f t="shared" si="0"/>
        <v>1</v>
      </c>
      <c r="G14" s="19">
        <v>0.79</v>
      </c>
      <c r="H14" s="20">
        <v>0.79</v>
      </c>
      <c r="I14" s="14">
        <f t="shared" si="1"/>
        <v>1</v>
      </c>
      <c r="J14" s="23">
        <f t="shared" si="2"/>
        <v>359.28270042194094</v>
      </c>
      <c r="K14" s="17">
        <v>3406</v>
      </c>
    </row>
    <row r="15" spans="1:11" ht="20.25" customHeight="1">
      <c r="A15" s="15">
        <v>9</v>
      </c>
      <c r="B15" s="21" t="s">
        <v>25</v>
      </c>
      <c r="C15" s="17">
        <v>26</v>
      </c>
      <c r="D15" s="17">
        <v>3335</v>
      </c>
      <c r="E15" s="17">
        <v>3323</v>
      </c>
      <c r="F15" s="18">
        <f t="shared" si="0"/>
        <v>0.9964017991004498</v>
      </c>
      <c r="G15" s="20">
        <v>5.89</v>
      </c>
      <c r="H15" s="20">
        <v>5.72</v>
      </c>
      <c r="I15" s="14">
        <f t="shared" si="1"/>
        <v>0.9711375212224109</v>
      </c>
      <c r="J15" s="23">
        <f t="shared" si="2"/>
        <v>350.5536130536131</v>
      </c>
      <c r="K15" s="17">
        <v>24062</v>
      </c>
    </row>
    <row r="16" spans="1:11" ht="20.25" customHeight="1">
      <c r="A16" s="15">
        <v>10</v>
      </c>
      <c r="B16" s="21" t="s">
        <v>26</v>
      </c>
      <c r="C16" s="17">
        <v>21</v>
      </c>
      <c r="D16" s="17">
        <v>1333</v>
      </c>
      <c r="E16" s="17">
        <v>1333</v>
      </c>
      <c r="F16" s="18">
        <f t="shared" si="0"/>
        <v>1</v>
      </c>
      <c r="G16" s="19">
        <v>2.46</v>
      </c>
      <c r="H16" s="20">
        <v>2.46</v>
      </c>
      <c r="I16" s="14">
        <f t="shared" si="1"/>
        <v>1</v>
      </c>
      <c r="J16" s="23">
        <f t="shared" si="2"/>
        <v>315.0406504065041</v>
      </c>
      <c r="K16" s="17">
        <v>9300</v>
      </c>
    </row>
    <row r="17" spans="1:11" ht="20.25" customHeight="1">
      <c r="A17" s="15">
        <v>11</v>
      </c>
      <c r="B17" s="21" t="s">
        <v>27</v>
      </c>
      <c r="C17" s="17">
        <v>58</v>
      </c>
      <c r="D17" s="17">
        <v>11222</v>
      </c>
      <c r="E17" s="17">
        <v>11141</v>
      </c>
      <c r="F17" s="18">
        <f t="shared" si="0"/>
        <v>0.9927820352878275</v>
      </c>
      <c r="G17" s="19">
        <v>13.52</v>
      </c>
      <c r="H17" s="19">
        <v>13.35</v>
      </c>
      <c r="I17" s="14">
        <f t="shared" si="1"/>
        <v>0.9874260355029586</v>
      </c>
      <c r="J17" s="24">
        <f t="shared" si="2"/>
        <v>308.8888888888889</v>
      </c>
      <c r="K17" s="17">
        <v>49484</v>
      </c>
    </row>
    <row r="18" spans="1:11" ht="20.25" customHeight="1">
      <c r="A18" s="15">
        <v>12</v>
      </c>
      <c r="B18" s="21" t="s">
        <v>28</v>
      </c>
      <c r="C18" s="17">
        <v>17</v>
      </c>
      <c r="D18" s="17">
        <v>3690</v>
      </c>
      <c r="E18" s="17">
        <v>3661</v>
      </c>
      <c r="F18" s="18">
        <f t="shared" si="0"/>
        <v>0.9921409214092141</v>
      </c>
      <c r="G18" s="19">
        <v>5.09</v>
      </c>
      <c r="H18" s="20">
        <v>5.08</v>
      </c>
      <c r="I18" s="14">
        <f t="shared" si="1"/>
        <v>0.9980353634577603</v>
      </c>
      <c r="J18" s="23">
        <f t="shared" si="2"/>
        <v>306.67650918635167</v>
      </c>
      <c r="K18" s="17">
        <v>18695</v>
      </c>
    </row>
    <row r="19" spans="1:11" ht="20.25" customHeight="1">
      <c r="A19" s="15">
        <v>13</v>
      </c>
      <c r="B19" s="21" t="s">
        <v>29</v>
      </c>
      <c r="C19" s="17">
        <v>12</v>
      </c>
      <c r="D19" s="17">
        <v>1929</v>
      </c>
      <c r="E19" s="17">
        <v>1929</v>
      </c>
      <c r="F19" s="18">
        <f t="shared" si="0"/>
        <v>1</v>
      </c>
      <c r="G19" s="19">
        <v>4.44</v>
      </c>
      <c r="H19" s="20">
        <v>4.44</v>
      </c>
      <c r="I19" s="14">
        <f t="shared" si="1"/>
        <v>1</v>
      </c>
      <c r="J19" s="23">
        <f t="shared" si="2"/>
        <v>303.43468468468467</v>
      </c>
      <c r="K19" s="17">
        <v>16167</v>
      </c>
    </row>
    <row r="20" spans="1:11" ht="20.25" customHeight="1">
      <c r="A20" s="15">
        <v>14</v>
      </c>
      <c r="B20" s="21" t="s">
        <v>30</v>
      </c>
      <c r="C20" s="17">
        <v>74</v>
      </c>
      <c r="D20" s="17">
        <v>1122</v>
      </c>
      <c r="E20" s="17">
        <v>1122</v>
      </c>
      <c r="F20" s="18">
        <f t="shared" si="0"/>
        <v>1</v>
      </c>
      <c r="G20" s="19">
        <v>1.72</v>
      </c>
      <c r="H20" s="20">
        <v>1.72</v>
      </c>
      <c r="I20" s="14">
        <f t="shared" si="1"/>
        <v>1</v>
      </c>
      <c r="J20" s="24">
        <f t="shared" si="2"/>
        <v>302.76162790697674</v>
      </c>
      <c r="K20" s="17">
        <v>6249</v>
      </c>
    </row>
    <row r="21" spans="1:11" ht="20.25" customHeight="1">
      <c r="A21" s="15">
        <v>15</v>
      </c>
      <c r="B21" s="21" t="s">
        <v>31</v>
      </c>
      <c r="C21" s="17">
        <v>22</v>
      </c>
      <c r="D21" s="17">
        <v>2902</v>
      </c>
      <c r="E21" s="17">
        <v>2890</v>
      </c>
      <c r="F21" s="18">
        <f t="shared" si="0"/>
        <v>0.9958649207443143</v>
      </c>
      <c r="G21" s="19">
        <v>4.14</v>
      </c>
      <c r="H21" s="20">
        <v>4.14</v>
      </c>
      <c r="I21" s="14">
        <f t="shared" si="1"/>
        <v>1</v>
      </c>
      <c r="J21" s="23">
        <f t="shared" si="2"/>
        <v>298.59098228663447</v>
      </c>
      <c r="K21" s="17">
        <v>14834</v>
      </c>
    </row>
    <row r="22" spans="1:11" ht="20.25" customHeight="1">
      <c r="A22" s="15">
        <v>16</v>
      </c>
      <c r="B22" s="21" t="s">
        <v>32</v>
      </c>
      <c r="C22" s="17">
        <v>8</v>
      </c>
      <c r="D22" s="17">
        <v>188</v>
      </c>
      <c r="E22" s="17">
        <v>188</v>
      </c>
      <c r="F22" s="18">
        <f t="shared" si="0"/>
        <v>1</v>
      </c>
      <c r="G22" s="19">
        <v>0.95</v>
      </c>
      <c r="H22" s="20">
        <v>0.95</v>
      </c>
      <c r="I22" s="14">
        <f t="shared" si="1"/>
        <v>1</v>
      </c>
      <c r="J22" s="23">
        <f t="shared" si="2"/>
        <v>287.10526315789474</v>
      </c>
      <c r="K22" s="17">
        <v>3273</v>
      </c>
    </row>
    <row r="23" spans="1:11" ht="20.25" customHeight="1">
      <c r="A23" s="15">
        <v>17</v>
      </c>
      <c r="B23" s="21" t="s">
        <v>33</v>
      </c>
      <c r="C23" s="17">
        <v>29</v>
      </c>
      <c r="D23" s="17">
        <v>4822</v>
      </c>
      <c r="E23" s="17">
        <v>4809</v>
      </c>
      <c r="F23" s="18">
        <f t="shared" si="0"/>
        <v>0.9973040232268768</v>
      </c>
      <c r="G23" s="19">
        <v>4.82</v>
      </c>
      <c r="H23" s="20">
        <v>4.78</v>
      </c>
      <c r="I23" s="14">
        <f t="shared" si="1"/>
        <v>0.991701244813278</v>
      </c>
      <c r="J23" s="23">
        <f t="shared" si="2"/>
        <v>268.1659693165969</v>
      </c>
      <c r="K23" s="17">
        <v>15382</v>
      </c>
    </row>
    <row r="24" spans="1:11" ht="20.25" customHeight="1">
      <c r="A24" s="15">
        <v>18</v>
      </c>
      <c r="B24" s="21" t="s">
        <v>34</v>
      </c>
      <c r="C24" s="17">
        <v>65</v>
      </c>
      <c r="D24" s="17">
        <v>9757</v>
      </c>
      <c r="E24" s="17">
        <v>9584</v>
      </c>
      <c r="F24" s="18">
        <f t="shared" si="0"/>
        <v>0.9822691401045404</v>
      </c>
      <c r="G24" s="19">
        <v>18.12</v>
      </c>
      <c r="H24" s="20">
        <v>17.61</v>
      </c>
      <c r="I24" s="14">
        <f t="shared" si="1"/>
        <v>0.9718543046357615</v>
      </c>
      <c r="J24" s="24">
        <f t="shared" si="2"/>
        <v>231.74332765474162</v>
      </c>
      <c r="K24" s="17">
        <v>48972</v>
      </c>
    </row>
    <row r="25" spans="1:11" ht="20.25" customHeight="1">
      <c r="A25" s="15">
        <v>19</v>
      </c>
      <c r="B25" s="21" t="s">
        <v>35</v>
      </c>
      <c r="C25" s="17">
        <v>26</v>
      </c>
      <c r="D25" s="17">
        <v>8819</v>
      </c>
      <c r="E25" s="17">
        <v>8515</v>
      </c>
      <c r="F25" s="18">
        <f t="shared" si="0"/>
        <v>0.9655289715387232</v>
      </c>
      <c r="G25" s="19">
        <v>12.17</v>
      </c>
      <c r="H25" s="20">
        <v>12.17</v>
      </c>
      <c r="I25" s="14">
        <f t="shared" si="1"/>
        <v>1</v>
      </c>
      <c r="J25" s="23">
        <f t="shared" si="2"/>
        <v>231.34757600657352</v>
      </c>
      <c r="K25" s="17">
        <v>33786</v>
      </c>
    </row>
    <row r="26" spans="1:11" ht="20.25" customHeight="1">
      <c r="A26" s="15">
        <v>20</v>
      </c>
      <c r="B26" s="21" t="s">
        <v>36</v>
      </c>
      <c r="C26" s="17">
        <v>12</v>
      </c>
      <c r="D26" s="17">
        <v>3579</v>
      </c>
      <c r="E26" s="17">
        <v>3440</v>
      </c>
      <c r="F26" s="18">
        <f t="shared" si="0"/>
        <v>0.9611623358480023</v>
      </c>
      <c r="G26" s="19">
        <v>5.62</v>
      </c>
      <c r="H26" s="20">
        <v>5.24</v>
      </c>
      <c r="I26" s="14">
        <f t="shared" si="1"/>
        <v>0.9323843416370107</v>
      </c>
      <c r="J26" s="23">
        <f t="shared" si="2"/>
        <v>223.13931297709925</v>
      </c>
      <c r="K26" s="17">
        <v>14031</v>
      </c>
    </row>
    <row r="27" spans="1:11" ht="20.25" customHeight="1">
      <c r="A27" s="15">
        <v>21</v>
      </c>
      <c r="B27" s="21" t="s">
        <v>37</v>
      </c>
      <c r="C27" s="17">
        <v>11</v>
      </c>
      <c r="D27" s="17">
        <v>627</v>
      </c>
      <c r="E27" s="17">
        <v>583</v>
      </c>
      <c r="F27" s="18">
        <f t="shared" si="0"/>
        <v>0.9298245614035088</v>
      </c>
      <c r="G27" s="19">
        <v>1.92</v>
      </c>
      <c r="H27" s="20">
        <v>1.85</v>
      </c>
      <c r="I27" s="14">
        <f t="shared" si="1"/>
        <v>0.9635416666666667</v>
      </c>
      <c r="J27" s="23">
        <f t="shared" si="2"/>
        <v>216.84684684684683</v>
      </c>
      <c r="K27" s="17">
        <v>4814</v>
      </c>
    </row>
    <row r="28" spans="1:11" ht="20.25" customHeight="1">
      <c r="A28" s="15">
        <v>22</v>
      </c>
      <c r="B28" s="21" t="s">
        <v>38</v>
      </c>
      <c r="C28" s="17">
        <v>33</v>
      </c>
      <c r="D28" s="17">
        <v>3402</v>
      </c>
      <c r="E28" s="17">
        <v>3401</v>
      </c>
      <c r="F28" s="18">
        <f t="shared" si="0"/>
        <v>0.9997060552616108</v>
      </c>
      <c r="G28" s="19">
        <v>9.24</v>
      </c>
      <c r="H28" s="19">
        <v>9.23</v>
      </c>
      <c r="I28" s="14">
        <f t="shared" si="1"/>
        <v>0.998917748917749</v>
      </c>
      <c r="J28" s="24">
        <f t="shared" si="2"/>
        <v>192.68689057421452</v>
      </c>
      <c r="K28" s="17">
        <v>21342</v>
      </c>
    </row>
    <row r="29" ht="19.5" customHeight="1">
      <c r="A29" s="22" t="s">
        <v>39</v>
      </c>
    </row>
    <row r="30" ht="19.5" customHeight="1">
      <c r="A30" s="22" t="s">
        <v>40</v>
      </c>
    </row>
  </sheetData>
  <sheetProtection/>
  <mergeCells count="9">
    <mergeCell ref="A2:K2"/>
    <mergeCell ref="A3:K3"/>
    <mergeCell ref="D4:F4"/>
    <mergeCell ref="G4:I4"/>
    <mergeCell ref="J4:K4"/>
    <mergeCell ref="A6:B6"/>
    <mergeCell ref="A4:A5"/>
    <mergeCell ref="B4:B5"/>
    <mergeCell ref="C4:C5"/>
  </mergeCells>
  <printOptions horizontalCentered="1"/>
  <pageMargins left="0.31" right="0.31" top="0.7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王小凡</cp:lastModifiedBy>
  <cp:lastPrinted>2018-02-28T00:29:56Z</cp:lastPrinted>
  <dcterms:created xsi:type="dcterms:W3CDTF">2014-03-10T03:32:14Z</dcterms:created>
  <dcterms:modified xsi:type="dcterms:W3CDTF">2018-03-19T07:03:22Z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