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220" activeTab="0"/>
  </bookViews>
  <sheets>
    <sheet name="Sheet0" sheetId="1" r:id="rId1"/>
  </sheets>
  <definedNames>
    <definedName name="_xlnm.Print_Area" localSheetId="0">'Sheet0'!$A$1:$S$37</definedName>
  </definedNames>
  <calcPr fullCalcOnLoad="1"/>
</workbook>
</file>

<file path=xl/sharedStrings.xml><?xml version="1.0" encoding="utf-8"?>
<sst xmlns="http://schemas.openxmlformats.org/spreadsheetml/2006/main" count="75" uniqueCount="46">
  <si>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</si>
  <si>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</si>
  <si>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</si>
  <si>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</si>
  <si>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</si>
  <si>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</si>
  <si>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</si>
  <si>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</si>
  <si>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</si>
  <si>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</si>
  <si>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</si>
  <si>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</si>
  <si>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</si>
  <si>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</si>
  <si>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</si>
  <si>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</si>
  <si>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</si>
  <si>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</si>
  <si>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</si>
  <si>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</si>
  <si>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</si>
  <si>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</si>
  <si>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</si>
  <si>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</si>
  <si>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</si>
  <si>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</si>
  <si>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</si>
  <si>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</si>
  <si>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</si>
  <si>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</si>
  <si>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</si>
  <si>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</si>
  <si>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</si>
  <si>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</si>
  <si>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</si>
  <si>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内蒙古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</si>
  <si>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</si>
  <si>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</si>
  <si>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</si>
  <si>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</si>
  <si>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</si>
  <si>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</si>
  <si>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</si>
  <si>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</si>
  <si>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-</t>
  </si>
  <si>
    <r>
      <t xml:space="preserve">附件4                                                                                    </t>
    </r>
    <r>
      <rPr>
        <b/>
        <sz val="24"/>
        <rFont val="方正小标宋简体"/>
        <family val="0"/>
      </rPr>
      <t>问题学籍处理进展情况统计表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</si>
</sst>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sz val="16"/>
      <name val="仿宋_GB2312"/>
      <family val="3"/>
    </font>
    <font>
      <b/>
      <sz val="16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>
      <alignment horizontal="center" vertical="center"/>
      <protection/>
    </xf>
    <xf numFmtId="1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58" fontId="22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58" fontId="22" fillId="0" borderId="12" xfId="0" applyNumberFormat="1" applyFont="1" applyFill="1" applyBorder="1" applyAlignment="1">
      <alignment horizontal="center" vertical="center" wrapText="1"/>
    </xf>
    <xf numFmtId="58" fontId="22" fillId="0" borderId="13" xfId="0" applyNumberFormat="1" applyFont="1" applyFill="1" applyBorder="1" applyAlignment="1">
      <alignment horizontal="center" vertical="center" wrapText="1"/>
    </xf>
    <xf numFmtId="58" fontId="22" fillId="0" borderId="14" xfId="0" applyNumberFormat="1" applyFont="1" applyFill="1" applyBorder="1" applyAlignment="1">
      <alignment horizontal="center" vertical="center" wrapText="1"/>
    </xf>
    <xf numFmtId="58" fontId="22" fillId="0" borderId="15" xfId="0" applyNumberFormat="1" applyFont="1" applyFill="1" applyBorder="1" applyAlignment="1">
      <alignment horizontal="center" vertical="center" wrapText="1"/>
    </xf>
    <xf numFmtId="58" fontId="22" fillId="0" borderId="0" xfId="0" applyNumberFormat="1" applyFont="1" applyFill="1" applyBorder="1" applyAlignment="1">
      <alignment horizontal="center" vertical="center" wrapText="1"/>
    </xf>
    <xf numFmtId="58" fontId="22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="61" zoomScaleNormal="61" zoomScalePageLayoutView="0" workbookViewId="0" topLeftCell="A1">
      <selection activeCell="B1" sqref="B1:S1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11.00390625" style="0" customWidth="1"/>
    <col min="4" max="4" width="17.7109375" style="0" customWidth="1"/>
    <col min="5" max="19" width="16.57421875" style="0" customWidth="1"/>
  </cols>
  <sheetData>
    <row r="1" spans="2:19" ht="54" customHeight="1"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23.25" customHeight="1">
      <c r="B2" s="11" t="s">
        <v>0</v>
      </c>
      <c r="C2" s="11" t="s">
        <v>37</v>
      </c>
      <c r="D2" s="12" t="s">
        <v>38</v>
      </c>
      <c r="E2" s="13"/>
      <c r="F2" s="13"/>
      <c r="G2" s="14"/>
      <c r="H2" s="21" t="s">
        <v>1</v>
      </c>
      <c r="I2" s="22"/>
      <c r="J2" s="22"/>
      <c r="K2" s="22"/>
      <c r="L2" s="22"/>
      <c r="M2" s="22"/>
      <c r="N2" s="22"/>
      <c r="O2" s="23"/>
      <c r="P2" s="24" t="s">
        <v>36</v>
      </c>
      <c r="Q2" s="25"/>
      <c r="R2" s="25"/>
      <c r="S2" s="26"/>
    </row>
    <row r="3" spans="2:19" ht="23.25" customHeight="1">
      <c r="B3" s="11"/>
      <c r="C3" s="11"/>
      <c r="D3" s="15"/>
      <c r="E3" s="16"/>
      <c r="F3" s="16"/>
      <c r="G3" s="17"/>
      <c r="H3" s="18" t="s">
        <v>34</v>
      </c>
      <c r="I3" s="19"/>
      <c r="J3" s="19"/>
      <c r="K3" s="20"/>
      <c r="L3" s="21" t="s">
        <v>2</v>
      </c>
      <c r="M3" s="22"/>
      <c r="N3" s="22"/>
      <c r="O3" s="23"/>
      <c r="P3" s="27"/>
      <c r="Q3" s="28"/>
      <c r="R3" s="28"/>
      <c r="S3" s="29"/>
    </row>
    <row r="4" spans="2:19" s="1" customFormat="1" ht="50.25" customHeight="1">
      <c r="B4" s="11"/>
      <c r="C4" s="11"/>
      <c r="D4" s="7" t="s">
        <v>41</v>
      </c>
      <c r="E4" s="7" t="s">
        <v>42</v>
      </c>
      <c r="F4" s="7" t="s">
        <v>40</v>
      </c>
      <c r="G4" s="7" t="s">
        <v>39</v>
      </c>
      <c r="H4" s="7" t="s">
        <v>41</v>
      </c>
      <c r="I4" s="7" t="s">
        <v>42</v>
      </c>
      <c r="J4" s="7" t="s">
        <v>40</v>
      </c>
      <c r="K4" s="7" t="s">
        <v>39</v>
      </c>
      <c r="L4" s="7" t="s">
        <v>41</v>
      </c>
      <c r="M4" s="7" t="s">
        <v>42</v>
      </c>
      <c r="N4" s="7" t="s">
        <v>40</v>
      </c>
      <c r="O4" s="7" t="s">
        <v>39</v>
      </c>
      <c r="P4" s="7" t="s">
        <v>41</v>
      </c>
      <c r="Q4" s="7" t="s">
        <v>42</v>
      </c>
      <c r="R4" s="7" t="s">
        <v>40</v>
      </c>
      <c r="S4" s="7" t="s">
        <v>39</v>
      </c>
    </row>
    <row r="5" spans="2:19" ht="30" customHeight="1">
      <c r="B5" s="3">
        <v>1</v>
      </c>
      <c r="C5" s="4" t="s">
        <v>26</v>
      </c>
      <c r="D5" s="4">
        <v>1428</v>
      </c>
      <c r="E5" s="4" t="s">
        <v>43</v>
      </c>
      <c r="F5" s="8">
        <v>4379</v>
      </c>
      <c r="G5" s="5" t="s">
        <v>43</v>
      </c>
      <c r="H5" s="4">
        <v>344</v>
      </c>
      <c r="I5" s="4">
        <f>H5-J5</f>
        <v>117</v>
      </c>
      <c r="J5" s="8">
        <v>227</v>
      </c>
      <c r="K5" s="5">
        <f>(H5-J5)/H5</f>
        <v>0.34011627906976744</v>
      </c>
      <c r="L5" s="4">
        <v>774</v>
      </c>
      <c r="M5" s="4">
        <f>L5-N5</f>
        <v>258</v>
      </c>
      <c r="N5" s="4">
        <v>516</v>
      </c>
      <c r="O5" s="5">
        <f>(L5-N5)/L5</f>
        <v>0.3333333333333333</v>
      </c>
      <c r="P5" s="4">
        <f aca="true" t="shared" si="0" ref="P5:P37">D5+H5+L5</f>
        <v>2546</v>
      </c>
      <c r="Q5" s="4" t="s">
        <v>43</v>
      </c>
      <c r="R5" s="4">
        <f aca="true" t="shared" si="1" ref="R5:R37">F5+J5+N5</f>
        <v>5122</v>
      </c>
      <c r="S5" s="5" t="s">
        <v>43</v>
      </c>
    </row>
    <row r="6" spans="2:19" s="2" customFormat="1" ht="30" customHeight="1">
      <c r="B6" s="3">
        <v>2</v>
      </c>
      <c r="C6" s="4" t="s">
        <v>27</v>
      </c>
      <c r="D6" s="4">
        <v>12423</v>
      </c>
      <c r="E6" s="4" t="s">
        <v>44</v>
      </c>
      <c r="F6" s="4">
        <v>12425</v>
      </c>
      <c r="G6" s="5" t="s">
        <v>43</v>
      </c>
      <c r="H6" s="4">
        <v>1208</v>
      </c>
      <c r="I6" s="4">
        <f>H6-J6</f>
        <v>1</v>
      </c>
      <c r="J6" s="4">
        <v>1207</v>
      </c>
      <c r="K6" s="5">
        <f>(H6-J6)/H6</f>
        <v>0.0008278145695364238</v>
      </c>
      <c r="L6" s="4">
        <v>8683</v>
      </c>
      <c r="M6" s="4">
        <f>L6-N6</f>
        <v>2</v>
      </c>
      <c r="N6" s="4">
        <v>8681</v>
      </c>
      <c r="O6" s="5">
        <f>(L6-N6)/L6</f>
        <v>0.00023033513762524472</v>
      </c>
      <c r="P6" s="4">
        <f t="shared" si="0"/>
        <v>22314</v>
      </c>
      <c r="Q6" s="4" t="s">
        <v>43</v>
      </c>
      <c r="R6" s="4">
        <f t="shared" si="1"/>
        <v>22313</v>
      </c>
      <c r="S6" s="5" t="s">
        <v>43</v>
      </c>
    </row>
    <row r="7" spans="2:19" s="2" customFormat="1" ht="30" customHeight="1">
      <c r="B7" s="3">
        <v>3</v>
      </c>
      <c r="C7" s="4" t="s">
        <v>11</v>
      </c>
      <c r="D7" s="4">
        <v>7929</v>
      </c>
      <c r="E7" s="4">
        <f>D7-F7</f>
        <v>2593</v>
      </c>
      <c r="F7" s="4">
        <v>5336</v>
      </c>
      <c r="G7" s="5">
        <f>(D7-F7)/D7</f>
        <v>0.32702736789002396</v>
      </c>
      <c r="H7" s="4">
        <v>6829</v>
      </c>
      <c r="I7" s="4">
        <f aca="true" t="shared" si="2" ref="I7:I37">H7-J7</f>
        <v>3004</v>
      </c>
      <c r="J7" s="4">
        <v>3825</v>
      </c>
      <c r="K7" s="5">
        <f aca="true" t="shared" si="3" ref="K7:K37">(H7-J7)/H7</f>
        <v>0.43988870991360374</v>
      </c>
      <c r="L7" s="4">
        <v>28889</v>
      </c>
      <c r="M7" s="4">
        <f aca="true" t="shared" si="4" ref="M7:M37">L7-N7</f>
        <v>16124</v>
      </c>
      <c r="N7" s="4">
        <v>12765</v>
      </c>
      <c r="O7" s="5">
        <f aca="true" t="shared" si="5" ref="O7:O37">(L7-N7)/L7</f>
        <v>0.5581363148603274</v>
      </c>
      <c r="P7" s="4">
        <f t="shared" si="0"/>
        <v>43647</v>
      </c>
      <c r="Q7" s="4">
        <f>P7-R7</f>
        <v>21721</v>
      </c>
      <c r="R7" s="4">
        <f t="shared" si="1"/>
        <v>21926</v>
      </c>
      <c r="S7" s="5">
        <f aca="true" t="shared" si="6" ref="S7:S37">(P7-R7)/P7</f>
        <v>0.4976516140857333</v>
      </c>
    </row>
    <row r="8" spans="2:19" s="2" customFormat="1" ht="30" customHeight="1">
      <c r="B8" s="3">
        <v>4</v>
      </c>
      <c r="C8" s="4" t="s">
        <v>6</v>
      </c>
      <c r="D8" s="4">
        <v>2504</v>
      </c>
      <c r="E8" s="4">
        <f aca="true" t="shared" si="7" ref="E8:E37">D8-F8</f>
        <v>523</v>
      </c>
      <c r="F8" s="4">
        <v>1981</v>
      </c>
      <c r="G8" s="5">
        <f aca="true" t="shared" si="8" ref="G8:G37">(D8-F8)/D8</f>
        <v>0.20886581469648563</v>
      </c>
      <c r="H8" s="4">
        <v>1616</v>
      </c>
      <c r="I8" s="4">
        <f t="shared" si="2"/>
        <v>516</v>
      </c>
      <c r="J8" s="4">
        <v>1100</v>
      </c>
      <c r="K8" s="5">
        <f t="shared" si="3"/>
        <v>0.3193069306930693</v>
      </c>
      <c r="L8" s="4">
        <v>6775</v>
      </c>
      <c r="M8" s="4">
        <f t="shared" si="4"/>
        <v>2569</v>
      </c>
      <c r="N8" s="4">
        <v>4206</v>
      </c>
      <c r="O8" s="5">
        <f t="shared" si="5"/>
        <v>0.3791881918819188</v>
      </c>
      <c r="P8" s="4">
        <f t="shared" si="0"/>
        <v>10895</v>
      </c>
      <c r="Q8" s="4">
        <f aca="true" t="shared" si="9" ref="Q8:Q37">P8-R8</f>
        <v>3608</v>
      </c>
      <c r="R8" s="4">
        <f t="shared" si="1"/>
        <v>7287</v>
      </c>
      <c r="S8" s="5">
        <f t="shared" si="6"/>
        <v>0.3311610830656264</v>
      </c>
    </row>
    <row r="9" spans="2:19" s="2" customFormat="1" ht="30" customHeight="1">
      <c r="B9" s="3">
        <v>5</v>
      </c>
      <c r="C9" s="4" t="s">
        <v>35</v>
      </c>
      <c r="D9" s="4">
        <v>1374</v>
      </c>
      <c r="E9" s="4">
        <f t="shared" si="7"/>
        <v>513</v>
      </c>
      <c r="F9" s="4">
        <v>861</v>
      </c>
      <c r="G9" s="5">
        <f t="shared" si="8"/>
        <v>0.37336244541484714</v>
      </c>
      <c r="H9" s="4">
        <v>921</v>
      </c>
      <c r="I9" s="4">
        <f t="shared" si="2"/>
        <v>568</v>
      </c>
      <c r="J9" s="4">
        <v>353</v>
      </c>
      <c r="K9" s="5">
        <f t="shared" si="3"/>
        <v>0.6167209554831705</v>
      </c>
      <c r="L9" s="4">
        <v>4325</v>
      </c>
      <c r="M9" s="4">
        <f t="shared" si="4"/>
        <v>2522</v>
      </c>
      <c r="N9" s="4">
        <v>1803</v>
      </c>
      <c r="O9" s="5">
        <f t="shared" si="5"/>
        <v>0.583121387283237</v>
      </c>
      <c r="P9" s="4">
        <f t="shared" si="0"/>
        <v>6620</v>
      </c>
      <c r="Q9" s="4">
        <f t="shared" si="9"/>
        <v>3603</v>
      </c>
      <c r="R9" s="4">
        <f t="shared" si="1"/>
        <v>3017</v>
      </c>
      <c r="S9" s="5">
        <f t="shared" si="6"/>
        <v>0.5442598187311178</v>
      </c>
    </row>
    <row r="10" spans="2:19" s="2" customFormat="1" ht="30" customHeight="1">
      <c r="B10" s="3">
        <v>6</v>
      </c>
      <c r="C10" s="4" t="s">
        <v>16</v>
      </c>
      <c r="D10" s="4">
        <v>2314</v>
      </c>
      <c r="E10" s="4">
        <f t="shared" si="7"/>
        <v>476</v>
      </c>
      <c r="F10" s="4">
        <v>1838</v>
      </c>
      <c r="G10" s="5">
        <f t="shared" si="8"/>
        <v>0.20570440795159897</v>
      </c>
      <c r="H10" s="4">
        <v>966</v>
      </c>
      <c r="I10" s="4">
        <f t="shared" si="2"/>
        <v>261</v>
      </c>
      <c r="J10" s="4">
        <v>705</v>
      </c>
      <c r="K10" s="5">
        <f t="shared" si="3"/>
        <v>0.2701863354037267</v>
      </c>
      <c r="L10" s="4">
        <v>4077</v>
      </c>
      <c r="M10" s="4">
        <f t="shared" si="4"/>
        <v>1394</v>
      </c>
      <c r="N10" s="4">
        <v>2683</v>
      </c>
      <c r="O10" s="5">
        <f t="shared" si="5"/>
        <v>0.3419180770174148</v>
      </c>
      <c r="P10" s="4">
        <f t="shared" si="0"/>
        <v>7357</v>
      </c>
      <c r="Q10" s="4">
        <f t="shared" si="9"/>
        <v>2131</v>
      </c>
      <c r="R10" s="4">
        <f t="shared" si="1"/>
        <v>5226</v>
      </c>
      <c r="S10" s="5">
        <f t="shared" si="6"/>
        <v>0.2896561098273753</v>
      </c>
    </row>
    <row r="11" spans="2:19" s="2" customFormat="1" ht="30" customHeight="1">
      <c r="B11" s="3">
        <v>7</v>
      </c>
      <c r="C11" s="4" t="s">
        <v>7</v>
      </c>
      <c r="D11" s="4">
        <v>761</v>
      </c>
      <c r="E11" s="4">
        <f t="shared" si="7"/>
        <v>63</v>
      </c>
      <c r="F11" s="4">
        <v>698</v>
      </c>
      <c r="G11" s="5">
        <f t="shared" si="8"/>
        <v>0.08278580814717477</v>
      </c>
      <c r="H11" s="4">
        <v>530</v>
      </c>
      <c r="I11" s="4">
        <f t="shared" si="2"/>
        <v>144</v>
      </c>
      <c r="J11" s="4">
        <v>386</v>
      </c>
      <c r="K11" s="5">
        <f t="shared" si="3"/>
        <v>0.27169811320754716</v>
      </c>
      <c r="L11" s="4">
        <v>1946</v>
      </c>
      <c r="M11" s="4">
        <f t="shared" si="4"/>
        <v>570</v>
      </c>
      <c r="N11" s="4">
        <v>1376</v>
      </c>
      <c r="O11" s="5">
        <f t="shared" si="5"/>
        <v>0.29290853031860226</v>
      </c>
      <c r="P11" s="4">
        <f t="shared" si="0"/>
        <v>3237</v>
      </c>
      <c r="Q11" s="4">
        <f t="shared" si="9"/>
        <v>777</v>
      </c>
      <c r="R11" s="4">
        <f t="shared" si="1"/>
        <v>2460</v>
      </c>
      <c r="S11" s="5">
        <f t="shared" si="6"/>
        <v>0.24003707136237257</v>
      </c>
    </row>
    <row r="12" spans="2:19" s="2" customFormat="1" ht="30" customHeight="1">
      <c r="B12" s="3">
        <v>8</v>
      </c>
      <c r="C12" s="4" t="s">
        <v>15</v>
      </c>
      <c r="D12" s="4">
        <v>2886</v>
      </c>
      <c r="E12" s="4">
        <f t="shared" si="7"/>
        <v>501</v>
      </c>
      <c r="F12" s="4">
        <v>2385</v>
      </c>
      <c r="G12" s="5">
        <f t="shared" si="8"/>
        <v>0.1735966735966736</v>
      </c>
      <c r="H12" s="4">
        <v>2659</v>
      </c>
      <c r="I12" s="4">
        <f t="shared" si="2"/>
        <v>1062</v>
      </c>
      <c r="J12" s="4">
        <v>1597</v>
      </c>
      <c r="K12" s="5">
        <f t="shared" si="3"/>
        <v>0.39939827002632566</v>
      </c>
      <c r="L12" s="4">
        <v>4800</v>
      </c>
      <c r="M12" s="4">
        <f t="shared" si="4"/>
        <v>1966</v>
      </c>
      <c r="N12" s="4">
        <v>2834</v>
      </c>
      <c r="O12" s="5">
        <f t="shared" si="5"/>
        <v>0.40958333333333335</v>
      </c>
      <c r="P12" s="4">
        <f t="shared" si="0"/>
        <v>10345</v>
      </c>
      <c r="Q12" s="4">
        <f t="shared" si="9"/>
        <v>3529</v>
      </c>
      <c r="R12" s="4">
        <f t="shared" si="1"/>
        <v>6816</v>
      </c>
      <c r="S12" s="5">
        <f t="shared" si="6"/>
        <v>0.34113098115031415</v>
      </c>
    </row>
    <row r="13" spans="2:19" s="2" customFormat="1" ht="30" customHeight="1">
      <c r="B13" s="3">
        <v>9</v>
      </c>
      <c r="C13" s="4" t="s">
        <v>28</v>
      </c>
      <c r="D13" s="4">
        <v>54</v>
      </c>
      <c r="E13" s="4">
        <f t="shared" si="7"/>
        <v>1</v>
      </c>
      <c r="F13" s="8">
        <v>53</v>
      </c>
      <c r="G13" s="5">
        <f t="shared" si="8"/>
        <v>0.018518518518518517</v>
      </c>
      <c r="H13" s="4">
        <v>3</v>
      </c>
      <c r="I13" s="4">
        <f t="shared" si="2"/>
        <v>2</v>
      </c>
      <c r="J13" s="8">
        <v>1</v>
      </c>
      <c r="K13" s="5">
        <f t="shared" si="3"/>
        <v>0.6666666666666666</v>
      </c>
      <c r="L13" s="4">
        <v>3</v>
      </c>
      <c r="M13" s="4" t="s">
        <v>43</v>
      </c>
      <c r="N13" s="4">
        <v>0</v>
      </c>
      <c r="O13" s="5" t="s">
        <v>43</v>
      </c>
      <c r="P13" s="4">
        <f t="shared" si="0"/>
        <v>60</v>
      </c>
      <c r="Q13" s="4">
        <f t="shared" si="9"/>
        <v>6</v>
      </c>
      <c r="R13" s="4">
        <f t="shared" si="1"/>
        <v>54</v>
      </c>
      <c r="S13" s="5">
        <f t="shared" si="6"/>
        <v>0.1</v>
      </c>
    </row>
    <row r="14" spans="2:19" s="2" customFormat="1" ht="30" customHeight="1">
      <c r="B14" s="3">
        <v>10</v>
      </c>
      <c r="C14" s="4" t="s">
        <v>29</v>
      </c>
      <c r="D14" s="4">
        <v>6070</v>
      </c>
      <c r="E14" s="4">
        <f t="shared" si="7"/>
        <v>1385</v>
      </c>
      <c r="F14" s="8">
        <v>4685</v>
      </c>
      <c r="G14" s="5">
        <f t="shared" si="8"/>
        <v>0.22817133443163098</v>
      </c>
      <c r="H14" s="4">
        <v>14629</v>
      </c>
      <c r="I14" s="4">
        <f t="shared" si="2"/>
        <v>5667</v>
      </c>
      <c r="J14" s="8">
        <v>8962</v>
      </c>
      <c r="K14" s="5">
        <f t="shared" si="3"/>
        <v>0.3873812290655547</v>
      </c>
      <c r="L14" s="4">
        <v>41508</v>
      </c>
      <c r="M14" s="4">
        <f t="shared" si="4"/>
        <v>24293</v>
      </c>
      <c r="N14" s="4">
        <v>17215</v>
      </c>
      <c r="O14" s="5">
        <f t="shared" si="5"/>
        <v>0.5852606726414186</v>
      </c>
      <c r="P14" s="4">
        <f t="shared" si="0"/>
        <v>62207</v>
      </c>
      <c r="Q14" s="4">
        <f t="shared" si="9"/>
        <v>31345</v>
      </c>
      <c r="R14" s="4">
        <f t="shared" si="1"/>
        <v>30862</v>
      </c>
      <c r="S14" s="5">
        <f t="shared" si="6"/>
        <v>0.5038821997524394</v>
      </c>
    </row>
    <row r="15" spans="2:19" s="2" customFormat="1" ht="30" customHeight="1">
      <c r="B15" s="3">
        <v>11</v>
      </c>
      <c r="C15" s="4" t="s">
        <v>30</v>
      </c>
      <c r="D15" s="4">
        <v>58475</v>
      </c>
      <c r="E15" s="4">
        <f t="shared" si="7"/>
        <v>3686</v>
      </c>
      <c r="F15" s="8">
        <v>54789</v>
      </c>
      <c r="G15" s="5">
        <f t="shared" si="8"/>
        <v>0.06303548525010688</v>
      </c>
      <c r="H15" s="4">
        <v>30212</v>
      </c>
      <c r="I15" s="4">
        <f t="shared" si="2"/>
        <v>4297</v>
      </c>
      <c r="J15" s="8">
        <v>25915</v>
      </c>
      <c r="K15" s="5">
        <f t="shared" si="3"/>
        <v>0.1422282536740368</v>
      </c>
      <c r="L15" s="4">
        <v>53587</v>
      </c>
      <c r="M15" s="4">
        <f t="shared" si="4"/>
        <v>11831</v>
      </c>
      <c r="N15" s="4">
        <v>41756</v>
      </c>
      <c r="O15" s="5">
        <f t="shared" si="5"/>
        <v>0.22078115960960681</v>
      </c>
      <c r="P15" s="4">
        <f t="shared" si="0"/>
        <v>142274</v>
      </c>
      <c r="Q15" s="4">
        <f t="shared" si="9"/>
        <v>19814</v>
      </c>
      <c r="R15" s="4">
        <f t="shared" si="1"/>
        <v>122460</v>
      </c>
      <c r="S15" s="5">
        <f t="shared" si="6"/>
        <v>0.13926648579501524</v>
      </c>
    </row>
    <row r="16" spans="2:19" s="2" customFormat="1" ht="30" customHeight="1">
      <c r="B16" s="3">
        <v>12</v>
      </c>
      <c r="C16" s="4" t="s">
        <v>31</v>
      </c>
      <c r="D16" s="4">
        <v>28640</v>
      </c>
      <c r="E16" s="4">
        <f t="shared" si="7"/>
        <v>20438</v>
      </c>
      <c r="F16" s="8">
        <v>8202</v>
      </c>
      <c r="G16" s="5">
        <f t="shared" si="8"/>
        <v>0.7136173184357542</v>
      </c>
      <c r="H16" s="4">
        <v>22821</v>
      </c>
      <c r="I16" s="4">
        <f t="shared" si="2"/>
        <v>9518</v>
      </c>
      <c r="J16" s="8">
        <v>13303</v>
      </c>
      <c r="K16" s="5">
        <f t="shared" si="3"/>
        <v>0.4170719950922396</v>
      </c>
      <c r="L16" s="4">
        <v>72450</v>
      </c>
      <c r="M16" s="4">
        <f t="shared" si="4"/>
        <v>34654</v>
      </c>
      <c r="N16" s="4">
        <v>37796</v>
      </c>
      <c r="O16" s="5">
        <f t="shared" si="5"/>
        <v>0.4783160800552105</v>
      </c>
      <c r="P16" s="4">
        <f t="shared" si="0"/>
        <v>123911</v>
      </c>
      <c r="Q16" s="4">
        <f t="shared" si="9"/>
        <v>64610</v>
      </c>
      <c r="R16" s="4">
        <f t="shared" si="1"/>
        <v>59301</v>
      </c>
      <c r="S16" s="5">
        <f t="shared" si="6"/>
        <v>0.5214226339872974</v>
      </c>
    </row>
    <row r="17" spans="2:19" s="2" customFormat="1" ht="30" customHeight="1">
      <c r="B17" s="3">
        <v>13</v>
      </c>
      <c r="C17" s="4" t="s">
        <v>8</v>
      </c>
      <c r="D17" s="4">
        <v>5030</v>
      </c>
      <c r="E17" s="4">
        <f t="shared" si="7"/>
        <v>1900</v>
      </c>
      <c r="F17" s="4">
        <v>3130</v>
      </c>
      <c r="G17" s="5">
        <f t="shared" si="8"/>
        <v>0.37773359840954274</v>
      </c>
      <c r="H17" s="4">
        <v>1486</v>
      </c>
      <c r="I17" s="4">
        <f t="shared" si="2"/>
        <v>730</v>
      </c>
      <c r="J17" s="4">
        <v>756</v>
      </c>
      <c r="K17" s="5">
        <f t="shared" si="3"/>
        <v>0.49125168236877526</v>
      </c>
      <c r="L17" s="4">
        <v>5406</v>
      </c>
      <c r="M17" s="4">
        <f t="shared" si="4"/>
        <v>2717</v>
      </c>
      <c r="N17" s="4">
        <v>2689</v>
      </c>
      <c r="O17" s="5">
        <f t="shared" si="5"/>
        <v>0.5025897151313355</v>
      </c>
      <c r="P17" s="4">
        <f t="shared" si="0"/>
        <v>11922</v>
      </c>
      <c r="Q17" s="4">
        <f t="shared" si="9"/>
        <v>5347</v>
      </c>
      <c r="R17" s="4">
        <f t="shared" si="1"/>
        <v>6575</v>
      </c>
      <c r="S17" s="5">
        <f t="shared" si="6"/>
        <v>0.44849857406475424</v>
      </c>
    </row>
    <row r="18" spans="2:19" s="2" customFormat="1" ht="30" customHeight="1">
      <c r="B18" s="3">
        <v>14</v>
      </c>
      <c r="C18" s="4" t="s">
        <v>5</v>
      </c>
      <c r="D18" s="4">
        <v>11997</v>
      </c>
      <c r="E18" s="4">
        <f t="shared" si="7"/>
        <v>2601</v>
      </c>
      <c r="F18" s="4">
        <v>9396</v>
      </c>
      <c r="G18" s="5">
        <f t="shared" si="8"/>
        <v>0.21680420105026257</v>
      </c>
      <c r="H18" s="4">
        <v>35128</v>
      </c>
      <c r="I18" s="4">
        <f t="shared" si="2"/>
        <v>27321</v>
      </c>
      <c r="J18" s="4">
        <v>7807</v>
      </c>
      <c r="K18" s="5">
        <f t="shared" si="3"/>
        <v>0.7777556365292644</v>
      </c>
      <c r="L18" s="4">
        <v>30259</v>
      </c>
      <c r="M18" s="4">
        <f t="shared" si="4"/>
        <v>10751</v>
      </c>
      <c r="N18" s="4">
        <v>19508</v>
      </c>
      <c r="O18" s="5">
        <f t="shared" si="5"/>
        <v>0.3552992498099739</v>
      </c>
      <c r="P18" s="4">
        <f t="shared" si="0"/>
        <v>77384</v>
      </c>
      <c r="Q18" s="4">
        <f t="shared" si="9"/>
        <v>40673</v>
      </c>
      <c r="R18" s="4">
        <f t="shared" si="1"/>
        <v>36711</v>
      </c>
      <c r="S18" s="5">
        <f t="shared" si="6"/>
        <v>0.5255996071539336</v>
      </c>
    </row>
    <row r="19" spans="2:19" s="2" customFormat="1" ht="30" customHeight="1">
      <c r="B19" s="3">
        <v>15</v>
      </c>
      <c r="C19" s="4" t="s">
        <v>32</v>
      </c>
      <c r="D19" s="4">
        <v>4807</v>
      </c>
      <c r="E19" s="4" t="s">
        <v>43</v>
      </c>
      <c r="F19" s="8">
        <v>8419</v>
      </c>
      <c r="G19" s="5" t="s">
        <v>43</v>
      </c>
      <c r="H19" s="4">
        <v>66564</v>
      </c>
      <c r="I19" s="4">
        <f t="shared" si="2"/>
        <v>3498</v>
      </c>
      <c r="J19" s="8">
        <v>63066</v>
      </c>
      <c r="K19" s="5">
        <f t="shared" si="3"/>
        <v>0.05255092842978187</v>
      </c>
      <c r="L19" s="4">
        <v>214469</v>
      </c>
      <c r="M19" s="4">
        <f t="shared" si="4"/>
        <v>19255</v>
      </c>
      <c r="N19" s="4">
        <v>195214</v>
      </c>
      <c r="O19" s="5">
        <f t="shared" si="5"/>
        <v>0.08977987494696203</v>
      </c>
      <c r="P19" s="4">
        <f t="shared" si="0"/>
        <v>285840</v>
      </c>
      <c r="Q19" s="4">
        <f t="shared" si="9"/>
        <v>19141</v>
      </c>
      <c r="R19" s="4">
        <f t="shared" si="1"/>
        <v>266699</v>
      </c>
      <c r="S19" s="5">
        <f t="shared" si="6"/>
        <v>0.06696403582423734</v>
      </c>
    </row>
    <row r="20" spans="2:19" s="2" customFormat="1" ht="30" customHeight="1">
      <c r="B20" s="3">
        <v>16</v>
      </c>
      <c r="C20" s="4" t="s">
        <v>4</v>
      </c>
      <c r="D20" s="4">
        <v>18754</v>
      </c>
      <c r="E20" s="4">
        <f t="shared" si="7"/>
        <v>6739</v>
      </c>
      <c r="F20" s="4">
        <v>12015</v>
      </c>
      <c r="G20" s="5">
        <f t="shared" si="8"/>
        <v>0.3593366748427002</v>
      </c>
      <c r="H20" s="4">
        <v>11637</v>
      </c>
      <c r="I20" s="4">
        <f t="shared" si="2"/>
        <v>7365</v>
      </c>
      <c r="J20" s="4">
        <v>4272</v>
      </c>
      <c r="K20" s="5">
        <f t="shared" si="3"/>
        <v>0.6328950760505285</v>
      </c>
      <c r="L20" s="4">
        <v>52781</v>
      </c>
      <c r="M20" s="4">
        <f t="shared" si="4"/>
        <v>33795</v>
      </c>
      <c r="N20" s="4">
        <v>18986</v>
      </c>
      <c r="O20" s="5">
        <f t="shared" si="5"/>
        <v>0.6402872245694473</v>
      </c>
      <c r="P20" s="4">
        <f t="shared" si="0"/>
        <v>83172</v>
      </c>
      <c r="Q20" s="4">
        <f t="shared" si="9"/>
        <v>47899</v>
      </c>
      <c r="R20" s="4">
        <f t="shared" si="1"/>
        <v>35273</v>
      </c>
      <c r="S20" s="5">
        <f t="shared" si="6"/>
        <v>0.5759029481075362</v>
      </c>
    </row>
    <row r="21" spans="2:19" s="2" customFormat="1" ht="30" customHeight="1">
      <c r="B21" s="3">
        <v>17</v>
      </c>
      <c r="C21" s="4" t="s">
        <v>3</v>
      </c>
      <c r="D21" s="4">
        <v>12934</v>
      </c>
      <c r="E21" s="4">
        <f t="shared" si="7"/>
        <v>1668</v>
      </c>
      <c r="F21" s="4">
        <v>11266</v>
      </c>
      <c r="G21" s="5">
        <f t="shared" si="8"/>
        <v>0.12896242461728777</v>
      </c>
      <c r="H21" s="6">
        <v>14107</v>
      </c>
      <c r="I21" s="4">
        <f t="shared" si="2"/>
        <v>3509</v>
      </c>
      <c r="J21" s="6">
        <v>10598</v>
      </c>
      <c r="K21" s="5">
        <f t="shared" si="3"/>
        <v>0.24874175941022186</v>
      </c>
      <c r="L21" s="6">
        <v>16852</v>
      </c>
      <c r="M21" s="4">
        <f t="shared" si="4"/>
        <v>6050</v>
      </c>
      <c r="N21" s="6">
        <v>10802</v>
      </c>
      <c r="O21" s="5">
        <f t="shared" si="5"/>
        <v>0.35900783289817234</v>
      </c>
      <c r="P21" s="4">
        <f t="shared" si="0"/>
        <v>43893</v>
      </c>
      <c r="Q21" s="4">
        <f t="shared" si="9"/>
        <v>11227</v>
      </c>
      <c r="R21" s="4">
        <f t="shared" si="1"/>
        <v>32666</v>
      </c>
      <c r="S21" s="5">
        <f t="shared" si="6"/>
        <v>0.25578110404848153</v>
      </c>
    </row>
    <row r="22" spans="2:19" s="2" customFormat="1" ht="30" customHeight="1">
      <c r="B22" s="3">
        <v>18</v>
      </c>
      <c r="C22" s="4" t="s">
        <v>18</v>
      </c>
      <c r="D22" s="4">
        <v>9493</v>
      </c>
      <c r="E22" s="4">
        <f t="shared" si="7"/>
        <v>2101</v>
      </c>
      <c r="F22" s="4">
        <v>7392</v>
      </c>
      <c r="G22" s="5">
        <f t="shared" si="8"/>
        <v>0.2213209733487833</v>
      </c>
      <c r="H22" s="4">
        <v>8868</v>
      </c>
      <c r="I22" s="4">
        <f t="shared" si="2"/>
        <v>3673</v>
      </c>
      <c r="J22" s="4">
        <v>5195</v>
      </c>
      <c r="K22" s="5">
        <f t="shared" si="3"/>
        <v>0.4141858367162833</v>
      </c>
      <c r="L22" s="4">
        <v>37207</v>
      </c>
      <c r="M22" s="4">
        <f t="shared" si="4"/>
        <v>16097</v>
      </c>
      <c r="N22" s="4">
        <v>21110</v>
      </c>
      <c r="O22" s="5">
        <f t="shared" si="5"/>
        <v>0.4326336442067353</v>
      </c>
      <c r="P22" s="4">
        <f t="shared" si="0"/>
        <v>55568</v>
      </c>
      <c r="Q22" s="4">
        <f t="shared" si="9"/>
        <v>21871</v>
      </c>
      <c r="R22" s="4">
        <f t="shared" si="1"/>
        <v>33697</v>
      </c>
      <c r="S22" s="5">
        <f t="shared" si="6"/>
        <v>0.3935898358767636</v>
      </c>
    </row>
    <row r="23" spans="2:19" s="2" customFormat="1" ht="30" customHeight="1">
      <c r="B23" s="3">
        <v>19</v>
      </c>
      <c r="C23" s="4" t="s">
        <v>9</v>
      </c>
      <c r="D23" s="4">
        <v>91259</v>
      </c>
      <c r="E23" s="4">
        <f t="shared" si="7"/>
        <v>11719</v>
      </c>
      <c r="F23" s="4">
        <v>79540</v>
      </c>
      <c r="G23" s="5">
        <f t="shared" si="8"/>
        <v>0.12841473169769557</v>
      </c>
      <c r="H23" s="4">
        <v>29251</v>
      </c>
      <c r="I23" s="4">
        <f t="shared" si="2"/>
        <v>5298</v>
      </c>
      <c r="J23" s="4">
        <v>23953</v>
      </c>
      <c r="K23" s="5">
        <f t="shared" si="3"/>
        <v>0.18112201292263513</v>
      </c>
      <c r="L23" s="4">
        <v>80622</v>
      </c>
      <c r="M23" s="4">
        <f t="shared" si="4"/>
        <v>19768</v>
      </c>
      <c r="N23" s="4">
        <v>60854</v>
      </c>
      <c r="O23" s="5">
        <f t="shared" si="5"/>
        <v>0.2451936196075513</v>
      </c>
      <c r="P23" s="4">
        <f t="shared" si="0"/>
        <v>201132</v>
      </c>
      <c r="Q23" s="4">
        <f t="shared" si="9"/>
        <v>36785</v>
      </c>
      <c r="R23" s="4">
        <f t="shared" si="1"/>
        <v>164347</v>
      </c>
      <c r="S23" s="5">
        <f t="shared" si="6"/>
        <v>0.18288984348586998</v>
      </c>
    </row>
    <row r="24" spans="2:19" ht="30" customHeight="1">
      <c r="B24" s="3">
        <v>20</v>
      </c>
      <c r="C24" s="4" t="s">
        <v>10</v>
      </c>
      <c r="D24" s="4">
        <v>16218</v>
      </c>
      <c r="E24" s="4">
        <f t="shared" si="7"/>
        <v>3458</v>
      </c>
      <c r="F24" s="4">
        <v>12760</v>
      </c>
      <c r="G24" s="5">
        <f t="shared" si="8"/>
        <v>0.2132198791466272</v>
      </c>
      <c r="H24" s="4">
        <v>6500</v>
      </c>
      <c r="I24" s="4">
        <f t="shared" si="2"/>
        <v>2465</v>
      </c>
      <c r="J24" s="4">
        <v>4035</v>
      </c>
      <c r="K24" s="5">
        <f t="shared" si="3"/>
        <v>0.3792307692307692</v>
      </c>
      <c r="L24" s="4">
        <v>46802</v>
      </c>
      <c r="M24" s="4">
        <f t="shared" si="4"/>
        <v>18751</v>
      </c>
      <c r="N24" s="4">
        <v>28051</v>
      </c>
      <c r="O24" s="5">
        <f t="shared" si="5"/>
        <v>0.40064527156959107</v>
      </c>
      <c r="P24" s="4">
        <f t="shared" si="0"/>
        <v>69520</v>
      </c>
      <c r="Q24" s="4">
        <f t="shared" si="9"/>
        <v>24674</v>
      </c>
      <c r="R24" s="4">
        <f t="shared" si="1"/>
        <v>44846</v>
      </c>
      <c r="S24" s="5">
        <f t="shared" si="6"/>
        <v>0.3549194476409666</v>
      </c>
    </row>
    <row r="25" spans="2:19" ht="30" customHeight="1">
      <c r="B25" s="3">
        <v>21</v>
      </c>
      <c r="C25" s="4" t="s">
        <v>25</v>
      </c>
      <c r="D25" s="4">
        <v>6482</v>
      </c>
      <c r="E25" s="4">
        <f t="shared" si="7"/>
        <v>28</v>
      </c>
      <c r="F25" s="4">
        <v>6454</v>
      </c>
      <c r="G25" s="5">
        <f t="shared" si="8"/>
        <v>0.004319654427645789</v>
      </c>
      <c r="H25" s="4">
        <v>3945</v>
      </c>
      <c r="I25" s="4">
        <f t="shared" si="2"/>
        <v>39</v>
      </c>
      <c r="J25" s="4">
        <v>3906</v>
      </c>
      <c r="K25" s="5">
        <f t="shared" si="3"/>
        <v>0.00988593155893536</v>
      </c>
      <c r="L25" s="4">
        <v>23412</v>
      </c>
      <c r="M25" s="4" t="s">
        <v>43</v>
      </c>
      <c r="N25" s="4">
        <v>23043</v>
      </c>
      <c r="O25" s="5" t="s">
        <v>43</v>
      </c>
      <c r="P25" s="4">
        <f t="shared" si="0"/>
        <v>33839</v>
      </c>
      <c r="Q25" s="4" t="s">
        <v>43</v>
      </c>
      <c r="R25" s="4">
        <f t="shared" si="1"/>
        <v>33403</v>
      </c>
      <c r="S25" s="5" t="s">
        <v>43</v>
      </c>
    </row>
    <row r="26" spans="2:19" ht="30" customHeight="1">
      <c r="B26" s="3">
        <v>22</v>
      </c>
      <c r="C26" s="4" t="s">
        <v>22</v>
      </c>
      <c r="D26" s="4">
        <v>6123</v>
      </c>
      <c r="E26" s="4">
        <f t="shared" si="7"/>
        <v>478</v>
      </c>
      <c r="F26" s="4">
        <v>5645</v>
      </c>
      <c r="G26" s="5">
        <f t="shared" si="8"/>
        <v>0.07806630736567043</v>
      </c>
      <c r="H26" s="4">
        <v>2973</v>
      </c>
      <c r="I26" s="4">
        <f t="shared" si="2"/>
        <v>394</v>
      </c>
      <c r="J26" s="4">
        <v>2579</v>
      </c>
      <c r="K26" s="5">
        <f t="shared" si="3"/>
        <v>0.13252606794483687</v>
      </c>
      <c r="L26" s="4">
        <v>6370</v>
      </c>
      <c r="M26" s="4">
        <f t="shared" si="4"/>
        <v>1014</v>
      </c>
      <c r="N26" s="4">
        <v>5356</v>
      </c>
      <c r="O26" s="5">
        <f t="shared" si="5"/>
        <v>0.15918367346938775</v>
      </c>
      <c r="P26" s="4">
        <f t="shared" si="0"/>
        <v>15466</v>
      </c>
      <c r="Q26" s="4">
        <f t="shared" si="9"/>
        <v>1886</v>
      </c>
      <c r="R26" s="4">
        <f t="shared" si="1"/>
        <v>13580</v>
      </c>
      <c r="S26" s="5">
        <f t="shared" si="6"/>
        <v>0.12194491141859563</v>
      </c>
    </row>
    <row r="27" spans="2:19" ht="30" customHeight="1">
      <c r="B27" s="3">
        <v>23</v>
      </c>
      <c r="C27" s="4" t="s">
        <v>24</v>
      </c>
      <c r="D27" s="4">
        <v>18906</v>
      </c>
      <c r="E27" s="4">
        <f t="shared" si="7"/>
        <v>5795</v>
      </c>
      <c r="F27" s="4">
        <v>13111</v>
      </c>
      <c r="G27" s="5">
        <f t="shared" si="8"/>
        <v>0.30651644980429493</v>
      </c>
      <c r="H27" s="4">
        <v>21477</v>
      </c>
      <c r="I27" s="4">
        <f t="shared" si="2"/>
        <v>11476</v>
      </c>
      <c r="J27" s="4">
        <v>10001</v>
      </c>
      <c r="K27" s="5">
        <f t="shared" si="3"/>
        <v>0.5343390603901849</v>
      </c>
      <c r="L27" s="4">
        <v>54329</v>
      </c>
      <c r="M27" s="4">
        <f t="shared" si="4"/>
        <v>20440</v>
      </c>
      <c r="N27" s="4">
        <v>33889</v>
      </c>
      <c r="O27" s="5">
        <f t="shared" si="5"/>
        <v>0.3762263247989103</v>
      </c>
      <c r="P27" s="4">
        <f t="shared" si="0"/>
        <v>94712</v>
      </c>
      <c r="Q27" s="4">
        <f t="shared" si="9"/>
        <v>37711</v>
      </c>
      <c r="R27" s="4">
        <f t="shared" si="1"/>
        <v>57001</v>
      </c>
      <c r="S27" s="5">
        <f t="shared" si="6"/>
        <v>0.3981649632570318</v>
      </c>
    </row>
    <row r="28" spans="2:19" ht="30" customHeight="1">
      <c r="B28" s="3">
        <v>24</v>
      </c>
      <c r="C28" s="4" t="s">
        <v>12</v>
      </c>
      <c r="D28" s="4">
        <v>7797</v>
      </c>
      <c r="E28" s="4">
        <f t="shared" si="7"/>
        <v>2881</v>
      </c>
      <c r="F28" s="4">
        <v>4916</v>
      </c>
      <c r="G28" s="5">
        <f t="shared" si="8"/>
        <v>0.3695010901628832</v>
      </c>
      <c r="H28" s="4">
        <v>1402</v>
      </c>
      <c r="I28" s="4">
        <f t="shared" si="2"/>
        <v>616</v>
      </c>
      <c r="J28" s="4">
        <v>786</v>
      </c>
      <c r="K28" s="5">
        <f t="shared" si="3"/>
        <v>0.43937232524964337</v>
      </c>
      <c r="L28" s="4">
        <v>10717</v>
      </c>
      <c r="M28" s="4">
        <f t="shared" si="4"/>
        <v>5414</v>
      </c>
      <c r="N28" s="4">
        <v>5303</v>
      </c>
      <c r="O28" s="5">
        <f t="shared" si="5"/>
        <v>0.50517868806569</v>
      </c>
      <c r="P28" s="4">
        <f t="shared" si="0"/>
        <v>19916</v>
      </c>
      <c r="Q28" s="4">
        <f t="shared" si="9"/>
        <v>8911</v>
      </c>
      <c r="R28" s="4">
        <f t="shared" si="1"/>
        <v>11005</v>
      </c>
      <c r="S28" s="5">
        <f t="shared" si="6"/>
        <v>0.4474292026511348</v>
      </c>
    </row>
    <row r="29" spans="2:19" ht="30" customHeight="1">
      <c r="B29" s="3">
        <v>25</v>
      </c>
      <c r="C29" s="4" t="s">
        <v>14</v>
      </c>
      <c r="D29" s="4">
        <v>11718</v>
      </c>
      <c r="E29" s="4">
        <f t="shared" si="7"/>
        <v>4244</v>
      </c>
      <c r="F29" s="4">
        <v>7474</v>
      </c>
      <c r="G29" s="5">
        <f t="shared" si="8"/>
        <v>0.3621778460488138</v>
      </c>
      <c r="H29" s="4">
        <v>14795</v>
      </c>
      <c r="I29" s="4">
        <f t="shared" si="2"/>
        <v>9606</v>
      </c>
      <c r="J29" s="4">
        <v>5189</v>
      </c>
      <c r="K29" s="5">
        <f t="shared" si="3"/>
        <v>0.6492734031767489</v>
      </c>
      <c r="L29" s="4">
        <v>89063</v>
      </c>
      <c r="M29" s="4">
        <f t="shared" si="4"/>
        <v>63601</v>
      </c>
      <c r="N29" s="4">
        <v>25462</v>
      </c>
      <c r="O29" s="5">
        <f t="shared" si="5"/>
        <v>0.7141124821755387</v>
      </c>
      <c r="P29" s="4">
        <f t="shared" si="0"/>
        <v>115576</v>
      </c>
      <c r="Q29" s="4">
        <f t="shared" si="9"/>
        <v>77451</v>
      </c>
      <c r="R29" s="4">
        <f t="shared" si="1"/>
        <v>38125</v>
      </c>
      <c r="S29" s="5">
        <f t="shared" si="6"/>
        <v>0.6701304769156227</v>
      </c>
    </row>
    <row r="30" spans="2:19" ht="30" customHeight="1">
      <c r="B30" s="3">
        <v>26</v>
      </c>
      <c r="C30" s="4" t="s">
        <v>17</v>
      </c>
      <c r="D30" s="4">
        <v>2778</v>
      </c>
      <c r="E30" s="4" t="s">
        <v>43</v>
      </c>
      <c r="F30" s="4">
        <v>4208</v>
      </c>
      <c r="G30" s="5" t="s">
        <v>43</v>
      </c>
      <c r="H30" s="4">
        <v>2731</v>
      </c>
      <c r="I30" s="4">
        <f t="shared" si="2"/>
        <v>1625</v>
      </c>
      <c r="J30" s="4">
        <v>1106</v>
      </c>
      <c r="K30" s="5">
        <f t="shared" si="3"/>
        <v>0.595020139143171</v>
      </c>
      <c r="L30" s="4">
        <v>13934</v>
      </c>
      <c r="M30" s="4">
        <f t="shared" si="4"/>
        <v>7987</v>
      </c>
      <c r="N30" s="4">
        <v>5947</v>
      </c>
      <c r="O30" s="5">
        <f t="shared" si="5"/>
        <v>0.5732022391273145</v>
      </c>
      <c r="P30" s="4">
        <f t="shared" si="0"/>
        <v>19443</v>
      </c>
      <c r="Q30" s="4">
        <f t="shared" si="9"/>
        <v>8182</v>
      </c>
      <c r="R30" s="4">
        <f t="shared" si="1"/>
        <v>11261</v>
      </c>
      <c r="S30" s="5">
        <f t="shared" si="6"/>
        <v>0.4208198323304017</v>
      </c>
    </row>
    <row r="31" spans="2:19" ht="30" customHeight="1">
      <c r="B31" s="3">
        <v>27</v>
      </c>
      <c r="C31" s="4" t="s">
        <v>33</v>
      </c>
      <c r="D31" s="4">
        <v>8290</v>
      </c>
      <c r="E31" s="4">
        <f t="shared" si="7"/>
        <v>113</v>
      </c>
      <c r="F31" s="4">
        <v>8177</v>
      </c>
      <c r="G31" s="5">
        <f t="shared" si="8"/>
        <v>0.013630880579010856</v>
      </c>
      <c r="H31" s="4">
        <v>2891</v>
      </c>
      <c r="I31" s="4">
        <f t="shared" si="2"/>
        <v>23</v>
      </c>
      <c r="J31" s="4">
        <v>2868</v>
      </c>
      <c r="K31" s="5">
        <f t="shared" si="3"/>
        <v>0.007955724662746454</v>
      </c>
      <c r="L31" s="4">
        <v>13134</v>
      </c>
      <c r="M31" s="4">
        <f t="shared" si="4"/>
        <v>83</v>
      </c>
      <c r="N31" s="4">
        <v>13051</v>
      </c>
      <c r="O31" s="5">
        <f t="shared" si="5"/>
        <v>0.0063194761687224</v>
      </c>
      <c r="P31" s="4">
        <f t="shared" si="0"/>
        <v>24315</v>
      </c>
      <c r="Q31" s="4">
        <f t="shared" si="9"/>
        <v>219</v>
      </c>
      <c r="R31" s="4">
        <f t="shared" si="1"/>
        <v>24096</v>
      </c>
      <c r="S31" s="5">
        <f t="shared" si="6"/>
        <v>0.009006785934608267</v>
      </c>
    </row>
    <row r="32" spans="2:19" ht="30" customHeight="1">
      <c r="B32" s="3">
        <v>28</v>
      </c>
      <c r="C32" s="4" t="s">
        <v>13</v>
      </c>
      <c r="D32" s="4">
        <v>2281</v>
      </c>
      <c r="E32" s="4">
        <f t="shared" si="7"/>
        <v>456</v>
      </c>
      <c r="F32" s="4">
        <v>1825</v>
      </c>
      <c r="G32" s="5">
        <f t="shared" si="8"/>
        <v>0.1999123191582639</v>
      </c>
      <c r="H32" s="4">
        <v>1828</v>
      </c>
      <c r="I32" s="4">
        <f t="shared" si="2"/>
        <v>656</v>
      </c>
      <c r="J32" s="4">
        <v>1172</v>
      </c>
      <c r="K32" s="5">
        <f t="shared" si="3"/>
        <v>0.3588621444201313</v>
      </c>
      <c r="L32" s="4">
        <v>9646</v>
      </c>
      <c r="M32" s="4">
        <f t="shared" si="4"/>
        <v>3590</v>
      </c>
      <c r="N32" s="4">
        <v>6056</v>
      </c>
      <c r="O32" s="5">
        <f t="shared" si="5"/>
        <v>0.37217499481650423</v>
      </c>
      <c r="P32" s="4">
        <f t="shared" si="0"/>
        <v>13755</v>
      </c>
      <c r="Q32" s="4">
        <f t="shared" si="9"/>
        <v>4702</v>
      </c>
      <c r="R32" s="4">
        <f t="shared" si="1"/>
        <v>9053</v>
      </c>
      <c r="S32" s="5">
        <f t="shared" si="6"/>
        <v>0.34183933115230825</v>
      </c>
    </row>
    <row r="33" spans="2:19" ht="30" customHeight="1">
      <c r="B33" s="3">
        <v>29</v>
      </c>
      <c r="C33" s="4" t="s">
        <v>23</v>
      </c>
      <c r="D33" s="4">
        <v>1301</v>
      </c>
      <c r="E33" s="4">
        <f t="shared" si="7"/>
        <v>358</v>
      </c>
      <c r="F33" s="4">
        <v>943</v>
      </c>
      <c r="G33" s="5">
        <f t="shared" si="8"/>
        <v>0.2751729438893159</v>
      </c>
      <c r="H33" s="4">
        <v>1033</v>
      </c>
      <c r="I33" s="4">
        <f t="shared" si="2"/>
        <v>643</v>
      </c>
      <c r="J33" s="4">
        <v>390</v>
      </c>
      <c r="K33" s="5">
        <f t="shared" si="3"/>
        <v>0.6224588576960309</v>
      </c>
      <c r="L33" s="4">
        <v>3946</v>
      </c>
      <c r="M33" s="4">
        <f t="shared" si="4"/>
        <v>1708</v>
      </c>
      <c r="N33" s="4">
        <v>2238</v>
      </c>
      <c r="O33" s="5">
        <f t="shared" si="5"/>
        <v>0.4328433857070451</v>
      </c>
      <c r="P33" s="4">
        <f t="shared" si="0"/>
        <v>6280</v>
      </c>
      <c r="Q33" s="4">
        <f t="shared" si="9"/>
        <v>2709</v>
      </c>
      <c r="R33" s="4">
        <f t="shared" si="1"/>
        <v>3571</v>
      </c>
      <c r="S33" s="5">
        <f t="shared" si="6"/>
        <v>0.43136942675159234</v>
      </c>
    </row>
    <row r="34" spans="2:19" s="2" customFormat="1" ht="30" customHeight="1">
      <c r="B34" s="3">
        <v>30</v>
      </c>
      <c r="C34" s="4" t="s">
        <v>19</v>
      </c>
      <c r="D34" s="4">
        <v>1548</v>
      </c>
      <c r="E34" s="4">
        <f t="shared" si="7"/>
        <v>598</v>
      </c>
      <c r="F34" s="4">
        <v>950</v>
      </c>
      <c r="G34" s="5">
        <f t="shared" si="8"/>
        <v>0.3863049095607235</v>
      </c>
      <c r="H34" s="4">
        <v>900</v>
      </c>
      <c r="I34" s="4">
        <f t="shared" si="2"/>
        <v>593</v>
      </c>
      <c r="J34" s="4">
        <v>307</v>
      </c>
      <c r="K34" s="5">
        <f t="shared" si="3"/>
        <v>0.6588888888888889</v>
      </c>
      <c r="L34" s="4">
        <v>5023</v>
      </c>
      <c r="M34" s="4">
        <f t="shared" si="4"/>
        <v>3391</v>
      </c>
      <c r="N34" s="4">
        <v>1632</v>
      </c>
      <c r="O34" s="5">
        <f t="shared" si="5"/>
        <v>0.6750945650009954</v>
      </c>
      <c r="P34" s="4">
        <f t="shared" si="0"/>
        <v>7471</v>
      </c>
      <c r="Q34" s="4">
        <f t="shared" si="9"/>
        <v>4582</v>
      </c>
      <c r="R34" s="4">
        <f t="shared" si="1"/>
        <v>2889</v>
      </c>
      <c r="S34" s="5">
        <f t="shared" si="6"/>
        <v>0.6133047784767769</v>
      </c>
    </row>
    <row r="35" spans="2:19" ht="30" customHeight="1">
      <c r="B35" s="3">
        <v>31</v>
      </c>
      <c r="C35" s="4" t="s">
        <v>21</v>
      </c>
      <c r="D35" s="4">
        <v>5977</v>
      </c>
      <c r="E35" s="4">
        <f t="shared" si="7"/>
        <v>685</v>
      </c>
      <c r="F35" s="4">
        <v>5292</v>
      </c>
      <c r="G35" s="5">
        <f t="shared" si="8"/>
        <v>0.11460598962690313</v>
      </c>
      <c r="H35" s="4">
        <v>1584</v>
      </c>
      <c r="I35" s="4">
        <f t="shared" si="2"/>
        <v>706</v>
      </c>
      <c r="J35" s="4">
        <v>878</v>
      </c>
      <c r="K35" s="5">
        <f t="shared" si="3"/>
        <v>0.4457070707070707</v>
      </c>
      <c r="L35" s="4">
        <v>20054</v>
      </c>
      <c r="M35" s="4">
        <f t="shared" si="4"/>
        <v>10407</v>
      </c>
      <c r="N35" s="4">
        <v>9647</v>
      </c>
      <c r="O35" s="5">
        <f t="shared" si="5"/>
        <v>0.51894883813703</v>
      </c>
      <c r="P35" s="4">
        <f t="shared" si="0"/>
        <v>27615</v>
      </c>
      <c r="Q35" s="4">
        <f t="shared" si="9"/>
        <v>11798</v>
      </c>
      <c r="R35" s="4">
        <f t="shared" si="1"/>
        <v>15817</v>
      </c>
      <c r="S35" s="5">
        <f t="shared" si="6"/>
        <v>0.427231577041463</v>
      </c>
    </row>
    <row r="36" spans="2:19" ht="30" customHeight="1">
      <c r="B36" s="3">
        <v>32</v>
      </c>
      <c r="C36" s="4" t="s">
        <v>20</v>
      </c>
      <c r="D36" s="4">
        <v>163</v>
      </c>
      <c r="E36" s="4">
        <f t="shared" si="7"/>
        <v>6</v>
      </c>
      <c r="F36" s="4">
        <v>157</v>
      </c>
      <c r="G36" s="5">
        <f t="shared" si="8"/>
        <v>0.03680981595092025</v>
      </c>
      <c r="H36" s="4">
        <v>50</v>
      </c>
      <c r="I36" s="4">
        <f t="shared" si="2"/>
        <v>0</v>
      </c>
      <c r="J36" s="4">
        <v>50</v>
      </c>
      <c r="K36" s="5">
        <f t="shared" si="3"/>
        <v>0</v>
      </c>
      <c r="L36" s="4">
        <v>231</v>
      </c>
      <c r="M36" s="4">
        <f t="shared" si="4"/>
        <v>2</v>
      </c>
      <c r="N36" s="4">
        <v>229</v>
      </c>
      <c r="O36" s="5">
        <f t="shared" si="5"/>
        <v>0.008658008658008658</v>
      </c>
      <c r="P36" s="4">
        <f t="shared" si="0"/>
        <v>444</v>
      </c>
      <c r="Q36" s="4">
        <f t="shared" si="9"/>
        <v>8</v>
      </c>
      <c r="R36" s="4">
        <f t="shared" si="1"/>
        <v>436</v>
      </c>
      <c r="S36" s="5">
        <f t="shared" si="6"/>
        <v>0.018018018018018018</v>
      </c>
    </row>
    <row r="37" spans="2:19" ht="30" customHeight="1">
      <c r="B37" s="9" t="s">
        <v>36</v>
      </c>
      <c r="C37" s="9"/>
      <c r="D37" s="4">
        <f>SUM(D5:D36)</f>
        <v>368714</v>
      </c>
      <c r="E37" s="4">
        <f t="shared" si="7"/>
        <v>68012</v>
      </c>
      <c r="F37" s="4">
        <f>SUM(F5:F36)</f>
        <v>300702</v>
      </c>
      <c r="G37" s="5">
        <f t="shared" si="8"/>
        <v>0.18445733007154597</v>
      </c>
      <c r="H37" s="3">
        <f>SUM(H5:H36)</f>
        <v>311888</v>
      </c>
      <c r="I37" s="4">
        <f t="shared" si="2"/>
        <v>105393</v>
      </c>
      <c r="J37" s="3">
        <f>SUM(J5:J36)</f>
        <v>206495</v>
      </c>
      <c r="K37" s="5">
        <f t="shared" si="3"/>
        <v>0.33791938131637</v>
      </c>
      <c r="L37" s="3">
        <f>SUM(L5:L36)</f>
        <v>962074</v>
      </c>
      <c r="M37" s="4">
        <f t="shared" si="4"/>
        <v>341376</v>
      </c>
      <c r="N37" s="3">
        <f>SUM(N5:N36)</f>
        <v>620698</v>
      </c>
      <c r="O37" s="5">
        <f t="shared" si="5"/>
        <v>0.354833411982862</v>
      </c>
      <c r="P37" s="4">
        <f t="shared" si="0"/>
        <v>1642676</v>
      </c>
      <c r="Q37" s="4">
        <f t="shared" si="9"/>
        <v>514781</v>
      </c>
      <c r="R37" s="4">
        <f t="shared" si="1"/>
        <v>1127895</v>
      </c>
      <c r="S37" s="5">
        <f t="shared" si="6"/>
        <v>0.31337951001901776</v>
      </c>
    </row>
  </sheetData>
  <sheetProtection/>
  <mergeCells count="9">
    <mergeCell ref="B37:C37"/>
    <mergeCell ref="B1:S1"/>
    <mergeCell ref="B2:B4"/>
    <mergeCell ref="C2:C4"/>
    <mergeCell ref="D2:G3"/>
    <mergeCell ref="H3:K3"/>
    <mergeCell ref="L3:O3"/>
    <mergeCell ref="H2:O2"/>
    <mergeCell ref="P2:S3"/>
  </mergeCells>
  <printOptions/>
  <pageMargins left="0.7" right="0.7" top="0.75" bottom="0.75" header="0.3" footer="0.3"/>
  <pageSetup fitToHeight="1" fitToWidth="1" horizontalDpi="300" verticalDpi="300" orientation="landscape" scale="42" r:id="rId1"/>
  <ignoredErrors>
    <ignoredError sqref="E37:G37 Q7 R37 Q8:Q13 Q19:Q24 I37:K37 Q14:Q18 Q26:Q36 M37:P37 Q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教育部张鹏</cp:lastModifiedBy>
  <cp:lastPrinted>2015-07-24T02:06:01Z</cp:lastPrinted>
  <dcterms:created xsi:type="dcterms:W3CDTF">2015-02-25T03:07:31Z</dcterms:created>
  <dcterms:modified xsi:type="dcterms:W3CDTF">2015-07-24T02:06:32Z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